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2111" sheetId="1" r:id="rId1"/>
  </sheets>
  <definedNames>
    <definedName name="_xlnm.Print_Area" localSheetId="0">КПК0112111!$A$1:$BQ$126</definedName>
  </definedNames>
  <calcPr calcId="152511"/>
</workbook>
</file>

<file path=xl/calcChain.xml><?xml version="1.0" encoding="utf-8"?>
<calcChain xmlns="http://schemas.openxmlformats.org/spreadsheetml/2006/main">
  <c r="BC53" i="1" l="1"/>
  <c r="AK53" i="1"/>
  <c r="BC52" i="1"/>
  <c r="AK52" i="1"/>
  <c r="BC51" i="1"/>
  <c r="AK51" i="1"/>
  <c r="BC50" i="1"/>
  <c r="AK50" i="1"/>
  <c r="BC49" i="1"/>
  <c r="AK49" i="1"/>
  <c r="BC48" i="1"/>
  <c r="AK48" i="1"/>
  <c r="BC47" i="1"/>
  <c r="AK47" i="1"/>
  <c r="BC46" i="1"/>
  <c r="AK46" i="1"/>
  <c r="BC45" i="1"/>
  <c r="AK45" i="1"/>
  <c r="BC44" i="1"/>
  <c r="AK44" i="1"/>
  <c r="BC43" i="1"/>
  <c r="AK43" i="1"/>
  <c r="BC40" i="1"/>
  <c r="AK40" i="1"/>
  <c r="BC39" i="1"/>
  <c r="AK39" i="1"/>
  <c r="BC38" i="1"/>
  <c r="AK38" i="1"/>
  <c r="BC37" i="1"/>
  <c r="AK37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<sst xmlns="http://schemas.openxmlformats.org/spreadsheetml/2006/main" count="171" uniqueCount="118">
  <si>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</si>
  <si>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</si>
  <si>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</si>
  <si>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</si>
  <si>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</si>
  <si>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</si>
  <si>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</si>
  <si>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</si>
  <si>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</si>
  <si>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</si>
  <si>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</si>
  <si>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</si>
  <si>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</si>
  <si>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</si>
  <si>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</si>
  <si>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</si>
  <si>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</si>
  <si>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</si>
  <si>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</si>
  <si>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</si>
  <si>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</si>
  <si>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</si>
  <si>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</si>
  <si>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</si>
  <si>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</si>
  <si>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</si>
  <si>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</si>
  <si>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</si>
  <si>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</si>
  <si>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</si>
  <si>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</si>
  <si>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</si>
  <si>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</si>
  <si>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</si>
  <si>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</si>
  <si>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</si>
  <si>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</si>
  <si>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</si>
  <si>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</si>
  <si>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</si>
  <si>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</si>
  <si>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</si>
  <si>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</si>
  <si>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</si>
  <si>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</si>
  <si>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</si>
  <si>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</si>
  <si>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</si>
  <si>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</si>
  <si>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</si>
  <si>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</si>
  <si>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</si>
  <si>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</si>
  <si>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</si>
  <si>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</si>
  <si>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</si>
  <si>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</si>
  <si>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</si>
  <si>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</si>
  <si>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</si>
  <si>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</si>
  <si>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</si>
  <si>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</si>
  <si>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</si>
  <si>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</si>
  <si>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</si>
  <si>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</si>
  <si>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</si>
  <si>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</si>
  <si>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</si>
  <si>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</si>
  <si>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середній обсяг витрат на 1 послугу з технічного обслуговування та пожежного спостерігання сигналізації</t>
  </si>
  <si>
    <t>середній обсяг витрат на 1 одиницю витратних матеріалів для лабораторних досліджень</t>
  </si>
  <si>
    <t>середній обсяг витрат на 1 одиницю витратних матеріалів для діагностики інфекційних хвороб</t>
  </si>
  <si>
    <t>середній обсяг витрат на приміщення амбулаторії № 1</t>
  </si>
  <si>
    <t>середній обсяг витрат на 1 дитину, що потребує забезпечення технічними засобами та молочними сумішами</t>
  </si>
  <si>
    <t>середній обсяг витрат на 1 онкологічного хворого, що потребує знеболювальних препаратів</t>
  </si>
  <si>
    <t>середній обсяг витрат на 1 дитину, що потребує проведення туберкулінодіагностики</t>
  </si>
  <si>
    <t>середній обсяг витрат на одну особу з пільгової категорії населення</t>
  </si>
  <si>
    <t>середній обсяг витрат на одного медичного працівника</t>
  </si>
  <si>
    <t>середній обсяг витрат на оплату комунальних послуг та енергоносіїв на 1 структурний підрозділ</t>
  </si>
  <si>
    <t>середній обсяг витрат на 1 структурний підрозділ</t>
  </si>
  <si>
    <t>питома вага послуг з технічного обслуговування та пожежного спостерігання сигналізації</t>
  </si>
  <si>
    <t>питома вага витратних матеріалів для лабораторних досліджень</t>
  </si>
  <si>
    <t>питома вага витратних матеріалів для діагностики інфекційних хвороб</t>
  </si>
  <si>
    <t>питома вага приміщень амбулаторії № 1, забезпечених ремонтом</t>
  </si>
  <si>
    <t>питома вага дітей, забезпечених технічними засобами та молочними сумішами</t>
  </si>
  <si>
    <t>питома вага онкологічних хворих, що забезпечені знеболювальними препаратами</t>
  </si>
  <si>
    <t>питома вага дітей, забезпечених проведенням туберкулінодіагностики</t>
  </si>
  <si>
    <t>питома вага пацієнтів, забезпечених лікарськими засобами</t>
  </si>
  <si>
    <t>питома вага матеріально-технічного забезпечення медичних працівників</t>
  </si>
  <si>
    <t>забезпечення структурних підрозділів закладу комунальними послугами та енергоносіями</t>
  </si>
  <si>
    <t>питома вага структурних підрозділів, забезпечених поточним ремонтом</t>
  </si>
  <si>
    <t>Первинна медична допомога населенню, що надається центрами первинної медичної (медико-санітарної) допомоги</t>
  </si>
  <si>
    <t>Результативні показники у 2025 році виконані не в повному обсязі, але вже значно  наближені до планових у порівнянні з 2024 роком.Значні розбіжності виникли лише з показниками щодо закупівлі господарських товарів та будівельних матеріалів для ремонту сільських структурних підрозділів, амбулаторії №1, витратами на забезпечення знеболювальними препаратами онкологічних хворих, придбанням молочних сумішей для дітей, відшкодуванням витрат на проїзд медичних працівників. Але, при цьому, більшість показників 2025 року наближені до 100% виконання.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</si>
  <si>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</si>
  <si>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</si>
  <si>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</si>
  <si>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</si>
  <si>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</si>
  <si>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</si>
  <si>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</si>
  <si>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</si>
  <si>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0112111</t>
  </si>
  <si>
    <t>0110000</t>
  </si>
  <si>
    <t>2111</t>
  </si>
  <si>
    <t>0726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</si>
  <si>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</si>
  <si>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</si>
  <si>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</si>
  <si>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</si>
  <si>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((1250/880)+(450000/672228)+(5000/780)+(2941/2500)+(127/1500)+(6111/5916)+(100/66)+(4/2)) / 11 * 100 = 130,08</t>
  </si>
  <si>
    <t>'І(ефф.)баз = ((55630/57076)+(5000/970)+(3224/6071)+(6111/9000)+(962/1292)) / 7 * 100 = 115,48</t>
  </si>
  <si>
    <t>І(як.)звіт = ((100/58,7)+(82,4/99,6)+(7,8/100)+(100/100)+(9,7/100)+(86/100)+(100/98,4)+(100/96,4)) / 11 * 100 = 60,18</t>
  </si>
  <si>
    <t>I1 = 130,08 / 115,48 = 1,13</t>
  </si>
  <si>
    <t xml:space="preserve"> Оскільки І1 = 1,13, що відповідає критерію оцінки І1 &gt;= 1, то за цим параметром для даної програми нараховується 25 балів</t>
  </si>
  <si>
    <t>25</t>
  </si>
  <si>
    <t>130,08 + 60,18 + 25 =  215.26 -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</si>
</sst>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63</xdr:row>
          <xdr:rowOff>152400</xdr:rowOff>
        </xdr:from>
        <xdr:to>
          <xdr:col>17</xdr:col>
          <xdr:colOff>142875</xdr:colOff>
          <xdr:row>67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69</xdr:row>
          <xdr:rowOff>161925</xdr:rowOff>
        </xdr:from>
        <xdr:to>
          <xdr:col>15</xdr:col>
          <xdr:colOff>161925</xdr:colOff>
          <xdr:row>73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53</xdr:row>
          <xdr:rowOff>28575</xdr:rowOff>
        </xdr:from>
        <xdr:to>
          <xdr:col>29</xdr:col>
          <xdr:colOff>114300</xdr:colOff>
          <xdr:row>55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75</xdr:row>
          <xdr:rowOff>295275</xdr:rowOff>
        </xdr:from>
        <xdr:to>
          <xdr:col>18</xdr:col>
          <xdr:colOff>47625</xdr:colOff>
          <xdr:row>78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80</xdr:row>
          <xdr:rowOff>57150</xdr:rowOff>
        </xdr:from>
        <xdr:to>
          <xdr:col>7</xdr:col>
          <xdr:colOff>85725</xdr:colOff>
          <xdr:row>83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26"/>
  <sheetViews>
    <sheetView tabSelected="1" topLeftCell="A137" zoomScaleNormal="100" workbookViewId="0">
      <selection activeCell="A74" sqref="A74:BH7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101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95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96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99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104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96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99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19" t="s">
        <v>103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105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106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93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100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25.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1250</v>
      </c>
      <c r="AR30" s="71"/>
      <c r="AS30" s="71"/>
      <c r="AT30" s="71"/>
      <c r="AU30" s="71"/>
      <c r="AV30" s="71"/>
      <c r="AW30" s="71">
        <v>880</v>
      </c>
      <c r="AX30" s="71"/>
      <c r="AY30" s="71"/>
      <c r="AZ30" s="71"/>
      <c r="BA30" s="71"/>
      <c r="BB30" s="71"/>
      <c r="BC30" s="83">
        <f>IF(BI30 = -1,(IF(AW30=0,0,AQ30/AW30)),(IF(AQ30=0,0,AW30/AQ30)))</f>
        <v>1.4204545454545454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25.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4</v>
      </c>
      <c r="AR31" s="71"/>
      <c r="AS31" s="71"/>
      <c r="AT31" s="71"/>
      <c r="AU31" s="71"/>
      <c r="AV31" s="71"/>
      <c r="AW31" s="71">
        <v>2</v>
      </c>
      <c r="AX31" s="71"/>
      <c r="AY31" s="71"/>
      <c r="AZ31" s="71"/>
      <c r="BA31" s="71"/>
      <c r="BB31" s="71"/>
      <c r="BC31" s="83">
        <f>IF(BI31 = -1,(IF(AW31=0,0,AQ31/AW31)),(IF(AQ31=0,0,AW31/AQ31)))</f>
        <v>2</v>
      </c>
      <c r="BD31" s="83"/>
      <c r="BE31" s="83"/>
      <c r="BF31" s="83"/>
      <c r="BG31" s="83"/>
      <c r="BH31" s="83"/>
      <c r="BI31" s="45">
        <v>-1</v>
      </c>
    </row>
    <row r="32" spans="1:79" ht="25.5" customHeight="1" x14ac:dyDescent="0.2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IF(BI32 = -1, (IF(AE32=0,0,Y32/AE32)),(IF(Y32=0,0,AE32/Y32)))</f>
        <v>0</v>
      </c>
      <c r="AL32" s="83"/>
      <c r="AM32" s="83"/>
      <c r="AN32" s="83"/>
      <c r="AO32" s="83"/>
      <c r="AP32" s="83"/>
      <c r="AQ32" s="71">
        <v>100</v>
      </c>
      <c r="AR32" s="71"/>
      <c r="AS32" s="71"/>
      <c r="AT32" s="71"/>
      <c r="AU32" s="71"/>
      <c r="AV32" s="71"/>
      <c r="AW32" s="71">
        <v>66</v>
      </c>
      <c r="AX32" s="71"/>
      <c r="AY32" s="71"/>
      <c r="AZ32" s="71"/>
      <c r="BA32" s="71"/>
      <c r="BB32" s="71"/>
      <c r="BC32" s="83">
        <f>IF(BI32 = -1,(IF(AW32=0,0,AQ32/AW32)),(IF(AQ32=0,0,AW32/AQ32)))</f>
        <v>1.5151515151515151</v>
      </c>
      <c r="BD32" s="83"/>
      <c r="BE32" s="83"/>
      <c r="BF32" s="83"/>
      <c r="BG32" s="83"/>
      <c r="BH32" s="83"/>
      <c r="BI32" s="45">
        <v>-1</v>
      </c>
    </row>
    <row r="33" spans="1:100" ht="15" customHeight="1" x14ac:dyDescent="0.2">
      <c r="A33" s="67"/>
      <c r="B33" s="67"/>
      <c r="C33" s="107" t="s">
        <v>74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IF(BI33 = -1, (IF(AE33=0,0,Y33/AE33)),(IF(Y33=0,0,AE33/Y33)))</f>
        <v>0</v>
      </c>
      <c r="AL33" s="83"/>
      <c r="AM33" s="83"/>
      <c r="AN33" s="83"/>
      <c r="AO33" s="83"/>
      <c r="AP33" s="83"/>
      <c r="AQ33" s="71">
        <v>4167</v>
      </c>
      <c r="AR33" s="71"/>
      <c r="AS33" s="71"/>
      <c r="AT33" s="71"/>
      <c r="AU33" s="71"/>
      <c r="AV33" s="71"/>
      <c r="AW33" s="71">
        <v>0</v>
      </c>
      <c r="AX33" s="71"/>
      <c r="AY33" s="71"/>
      <c r="AZ33" s="71"/>
      <c r="BA33" s="71"/>
      <c r="BB33" s="71"/>
      <c r="BC33" s="83">
        <f>IF(BI33 = -1,(IF(AW33=0,0,AQ33/AW33)),(IF(AQ33=0,0,AW33/AQ33)))</f>
        <v>0</v>
      </c>
      <c r="BD33" s="83"/>
      <c r="BE33" s="83"/>
      <c r="BF33" s="83"/>
      <c r="BG33" s="83"/>
      <c r="BH33" s="83"/>
      <c r="BI33" s="45">
        <v>-1</v>
      </c>
    </row>
    <row r="34" spans="1:100" ht="25.5" customHeight="1" x14ac:dyDescent="0.2">
      <c r="A34" s="67"/>
      <c r="B34" s="67"/>
      <c r="C34" s="107" t="s">
        <v>75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6111</v>
      </c>
      <c r="Z34" s="71"/>
      <c r="AA34" s="71"/>
      <c r="AB34" s="71"/>
      <c r="AC34" s="71"/>
      <c r="AD34" s="71"/>
      <c r="AE34" s="71">
        <v>9000</v>
      </c>
      <c r="AF34" s="71"/>
      <c r="AG34" s="71"/>
      <c r="AH34" s="71"/>
      <c r="AI34" s="71"/>
      <c r="AJ34" s="71"/>
      <c r="AK34" s="83">
        <f>IF(BI34 = -1, (IF(AE34=0,0,Y34/AE34)),(IF(Y34=0,0,AE34/Y34)))</f>
        <v>0.67900000000000005</v>
      </c>
      <c r="AL34" s="83"/>
      <c r="AM34" s="83"/>
      <c r="AN34" s="83"/>
      <c r="AO34" s="83"/>
      <c r="AP34" s="83"/>
      <c r="AQ34" s="71">
        <v>6111</v>
      </c>
      <c r="AR34" s="71"/>
      <c r="AS34" s="71"/>
      <c r="AT34" s="71"/>
      <c r="AU34" s="71"/>
      <c r="AV34" s="71"/>
      <c r="AW34" s="71">
        <v>5916</v>
      </c>
      <c r="AX34" s="71"/>
      <c r="AY34" s="71"/>
      <c r="AZ34" s="71"/>
      <c r="BA34" s="71"/>
      <c r="BB34" s="71"/>
      <c r="BC34" s="83">
        <f>IF(BI34 = -1,(IF(AW34=0,0,AQ34/AW34)),(IF(AQ34=0,0,AW34/AQ34)))</f>
        <v>1.0329614604462474</v>
      </c>
      <c r="BD34" s="83"/>
      <c r="BE34" s="83"/>
      <c r="BF34" s="83"/>
      <c r="BG34" s="83"/>
      <c r="BH34" s="83"/>
      <c r="BI34" s="45">
        <v>-1</v>
      </c>
    </row>
    <row r="35" spans="1:100" ht="25.5" customHeight="1" x14ac:dyDescent="0.2">
      <c r="A35" s="67"/>
      <c r="B35" s="67"/>
      <c r="C35" s="107" t="s">
        <v>76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8333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IF(BI35 = -1, (IF(AE35=0,0,Y35/AE35)),(IF(Y35=0,0,AE35/Y35)))</f>
        <v>0</v>
      </c>
      <c r="AL35" s="83"/>
      <c r="AM35" s="83"/>
      <c r="AN35" s="83"/>
      <c r="AO35" s="83"/>
      <c r="AP35" s="83"/>
      <c r="AQ35" s="71">
        <v>3000</v>
      </c>
      <c r="AR35" s="71"/>
      <c r="AS35" s="71"/>
      <c r="AT35" s="71"/>
      <c r="AU35" s="71"/>
      <c r="AV35" s="71"/>
      <c r="AW35" s="71">
        <v>0</v>
      </c>
      <c r="AX35" s="71"/>
      <c r="AY35" s="71"/>
      <c r="AZ35" s="71"/>
      <c r="BA35" s="71"/>
      <c r="BB35" s="71"/>
      <c r="BC35" s="83">
        <f>IF(BI35 = -1,(IF(AW35=0,0,AQ35/AW35)),(IF(AQ35=0,0,AW35/AQ35)))</f>
        <v>0</v>
      </c>
      <c r="BD35" s="83"/>
      <c r="BE35" s="83"/>
      <c r="BF35" s="83"/>
      <c r="BG35" s="83"/>
      <c r="BH35" s="83"/>
      <c r="BI35" s="45">
        <v>1</v>
      </c>
    </row>
    <row r="36" spans="1:100" ht="25.5" customHeight="1" x14ac:dyDescent="0.2">
      <c r="A36" s="67"/>
      <c r="B36" s="67"/>
      <c r="C36" s="107" t="s">
        <v>77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1"/>
      <c r="Y36" s="71">
        <v>83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IF(BI36 = -1, (IF(AE36=0,0,Y36/AE36)),(IF(Y36=0,0,AE36/Y36)))</f>
        <v>0</v>
      </c>
      <c r="AL36" s="83"/>
      <c r="AM36" s="83"/>
      <c r="AN36" s="83"/>
      <c r="AO36" s="83"/>
      <c r="AP36" s="83"/>
      <c r="AQ36" s="71">
        <v>1500</v>
      </c>
      <c r="AR36" s="71"/>
      <c r="AS36" s="71"/>
      <c r="AT36" s="71"/>
      <c r="AU36" s="71"/>
      <c r="AV36" s="71"/>
      <c r="AW36" s="71">
        <v>127</v>
      </c>
      <c r="AX36" s="71"/>
      <c r="AY36" s="71"/>
      <c r="AZ36" s="71"/>
      <c r="BA36" s="71"/>
      <c r="BB36" s="71"/>
      <c r="BC36" s="83">
        <f>IF(BI36 = -1,(IF(AW36=0,0,AQ36/AW36)),(IF(AQ36=0,0,AW36/AQ36)))</f>
        <v>8.4666666666666668E-2</v>
      </c>
      <c r="BD36" s="83"/>
      <c r="BE36" s="83"/>
      <c r="BF36" s="83"/>
      <c r="BG36" s="83"/>
      <c r="BH36" s="83"/>
      <c r="BI36" s="45">
        <v>1</v>
      </c>
    </row>
    <row r="37" spans="1:100" ht="15" customHeight="1" x14ac:dyDescent="0.2">
      <c r="A37" s="67"/>
      <c r="B37" s="67"/>
      <c r="C37" s="107" t="s">
        <v>78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1"/>
      <c r="Y37" s="71">
        <v>6071</v>
      </c>
      <c r="Z37" s="71"/>
      <c r="AA37" s="71"/>
      <c r="AB37" s="71"/>
      <c r="AC37" s="71"/>
      <c r="AD37" s="71"/>
      <c r="AE37" s="71">
        <v>3224</v>
      </c>
      <c r="AF37" s="71"/>
      <c r="AG37" s="71"/>
      <c r="AH37" s="71"/>
      <c r="AI37" s="71"/>
      <c r="AJ37" s="71"/>
      <c r="AK37" s="83">
        <f>IF(BI37 = -1, (IF(AE37=0,0,Y37/AE37)),(IF(Y37=0,0,AE37/Y37)))</f>
        <v>0.53104925053533192</v>
      </c>
      <c r="AL37" s="83"/>
      <c r="AM37" s="83"/>
      <c r="AN37" s="83"/>
      <c r="AO37" s="83"/>
      <c r="AP37" s="83"/>
      <c r="AQ37" s="71">
        <v>2500</v>
      </c>
      <c r="AR37" s="71"/>
      <c r="AS37" s="71"/>
      <c r="AT37" s="71"/>
      <c r="AU37" s="71"/>
      <c r="AV37" s="71"/>
      <c r="AW37" s="71">
        <v>2941</v>
      </c>
      <c r="AX37" s="71"/>
      <c r="AY37" s="71"/>
      <c r="AZ37" s="71"/>
      <c r="BA37" s="71"/>
      <c r="BB37" s="71"/>
      <c r="BC37" s="83">
        <f>IF(BI37 = -1,(IF(AW37=0,0,AQ37/AW37)),(IF(AQ37=0,0,AW37/AQ37)))</f>
        <v>1.1763999999999999</v>
      </c>
      <c r="BD37" s="83"/>
      <c r="BE37" s="83"/>
      <c r="BF37" s="83"/>
      <c r="BG37" s="83"/>
      <c r="BH37" s="83"/>
      <c r="BI37" s="45">
        <v>1</v>
      </c>
    </row>
    <row r="38" spans="1:100" ht="15" customHeight="1" x14ac:dyDescent="0.2">
      <c r="A38" s="67"/>
      <c r="B38" s="67"/>
      <c r="C38" s="107" t="s">
        <v>79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1"/>
      <c r="Y38" s="71">
        <v>5000</v>
      </c>
      <c r="Z38" s="71"/>
      <c r="AA38" s="71"/>
      <c r="AB38" s="71"/>
      <c r="AC38" s="71"/>
      <c r="AD38" s="71"/>
      <c r="AE38" s="71">
        <v>970</v>
      </c>
      <c r="AF38" s="71"/>
      <c r="AG38" s="71"/>
      <c r="AH38" s="71"/>
      <c r="AI38" s="71"/>
      <c r="AJ38" s="71"/>
      <c r="AK38" s="83">
        <f>IF(BI38 = -1, (IF(AE38=0,0,Y38/AE38)),(IF(Y38=0,0,AE38/Y38)))</f>
        <v>5.1546391752577323</v>
      </c>
      <c r="AL38" s="83"/>
      <c r="AM38" s="83"/>
      <c r="AN38" s="83"/>
      <c r="AO38" s="83"/>
      <c r="AP38" s="83"/>
      <c r="AQ38" s="71">
        <v>5000</v>
      </c>
      <c r="AR38" s="71"/>
      <c r="AS38" s="71"/>
      <c r="AT38" s="71"/>
      <c r="AU38" s="71"/>
      <c r="AV38" s="71"/>
      <c r="AW38" s="71">
        <v>780</v>
      </c>
      <c r="AX38" s="71"/>
      <c r="AY38" s="71"/>
      <c r="AZ38" s="71"/>
      <c r="BA38" s="71"/>
      <c r="BB38" s="71"/>
      <c r="BC38" s="83">
        <f>IF(BI38 = -1,(IF(AW38=0,0,AQ38/AW38)),(IF(AQ38=0,0,AW38/AQ38)))</f>
        <v>6.4102564102564106</v>
      </c>
      <c r="BD38" s="83"/>
      <c r="BE38" s="83"/>
      <c r="BF38" s="83"/>
      <c r="BG38" s="83"/>
      <c r="BH38" s="83"/>
      <c r="BI38" s="45">
        <v>-1</v>
      </c>
    </row>
    <row r="39" spans="1:100" ht="25.5" customHeight="1" x14ac:dyDescent="0.2">
      <c r="A39" s="67"/>
      <c r="B39" s="67"/>
      <c r="C39" s="107" t="s">
        <v>80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1"/>
      <c r="Y39" s="71">
        <v>55630</v>
      </c>
      <c r="Z39" s="71"/>
      <c r="AA39" s="71"/>
      <c r="AB39" s="71"/>
      <c r="AC39" s="71"/>
      <c r="AD39" s="71"/>
      <c r="AE39" s="71">
        <v>57076</v>
      </c>
      <c r="AF39" s="71"/>
      <c r="AG39" s="71"/>
      <c r="AH39" s="71"/>
      <c r="AI39" s="71"/>
      <c r="AJ39" s="71"/>
      <c r="AK39" s="83">
        <f>IF(BI39 = -1, (IF(AE39=0,0,Y39/AE39)),(IF(Y39=0,0,AE39/Y39)))</f>
        <v>0.97466535846940916</v>
      </c>
      <c r="AL39" s="83"/>
      <c r="AM39" s="83"/>
      <c r="AN39" s="83"/>
      <c r="AO39" s="83"/>
      <c r="AP39" s="83"/>
      <c r="AQ39" s="71">
        <v>450000</v>
      </c>
      <c r="AR39" s="71"/>
      <c r="AS39" s="71"/>
      <c r="AT39" s="71"/>
      <c r="AU39" s="71"/>
      <c r="AV39" s="71"/>
      <c r="AW39" s="71">
        <v>672228</v>
      </c>
      <c r="AX39" s="71"/>
      <c r="AY39" s="71"/>
      <c r="AZ39" s="71"/>
      <c r="BA39" s="71"/>
      <c r="BB39" s="71"/>
      <c r="BC39" s="83">
        <f>IF(BI39 = -1,(IF(AW39=0,0,AQ39/AW39)),(IF(AQ39=0,0,AW39/AQ39)))</f>
        <v>0.66941573394741072</v>
      </c>
      <c r="BD39" s="83"/>
      <c r="BE39" s="83"/>
      <c r="BF39" s="83"/>
      <c r="BG39" s="83"/>
      <c r="BH39" s="83"/>
      <c r="BI39" s="45">
        <v>-1</v>
      </c>
    </row>
    <row r="40" spans="1:100" ht="15" customHeight="1" x14ac:dyDescent="0.2">
      <c r="A40" s="67"/>
      <c r="B40" s="67"/>
      <c r="C40" s="107" t="s">
        <v>81</v>
      </c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1"/>
      <c r="Y40" s="71">
        <v>962</v>
      </c>
      <c r="Z40" s="71"/>
      <c r="AA40" s="71"/>
      <c r="AB40" s="71"/>
      <c r="AC40" s="71"/>
      <c r="AD40" s="71"/>
      <c r="AE40" s="71">
        <v>1292</v>
      </c>
      <c r="AF40" s="71"/>
      <c r="AG40" s="71"/>
      <c r="AH40" s="71"/>
      <c r="AI40" s="71"/>
      <c r="AJ40" s="71"/>
      <c r="AK40" s="83">
        <f>IF(BI40 = -1, (IF(AE40=0,0,Y40/AE40)),(IF(Y40=0,0,AE40/Y40)))</f>
        <v>0.7445820433436533</v>
      </c>
      <c r="AL40" s="83"/>
      <c r="AM40" s="83"/>
      <c r="AN40" s="83"/>
      <c r="AO40" s="83"/>
      <c r="AP40" s="83"/>
      <c r="AQ40" s="71">
        <v>5000</v>
      </c>
      <c r="AR40" s="71"/>
      <c r="AS40" s="71"/>
      <c r="AT40" s="71"/>
      <c r="AU40" s="71"/>
      <c r="AV40" s="71"/>
      <c r="AW40" s="71">
        <v>0</v>
      </c>
      <c r="AX40" s="71"/>
      <c r="AY40" s="71"/>
      <c r="AZ40" s="71"/>
      <c r="BA40" s="71"/>
      <c r="BB40" s="71"/>
      <c r="BC40" s="83">
        <f>IF(BI40 = -1,(IF(AW40=0,0,AQ40/AW40)),(IF(AQ40=0,0,AW40/AQ40)))</f>
        <v>0</v>
      </c>
      <c r="BD40" s="83"/>
      <c r="BE40" s="83"/>
      <c r="BF40" s="83"/>
      <c r="BG40" s="83"/>
      <c r="BH40" s="83"/>
      <c r="BI40" s="45">
        <v>-1</v>
      </c>
    </row>
    <row r="41" spans="1:100" ht="17.25" customHeight="1" x14ac:dyDescent="0.2">
      <c r="A41" s="80" t="s">
        <v>27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2"/>
      <c r="BI41" s="45"/>
    </row>
    <row r="42" spans="1:100" ht="18" hidden="1" customHeight="1" x14ac:dyDescent="0.2">
      <c r="A42" s="68" t="s">
        <v>4</v>
      </c>
      <c r="B42" s="68"/>
      <c r="C42" s="78" t="s">
        <v>5</v>
      </c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66" t="s">
        <v>33</v>
      </c>
      <c r="Z42" s="72"/>
      <c r="AA42" s="72"/>
      <c r="AB42" s="72"/>
      <c r="AC42" s="72"/>
      <c r="AD42" s="72"/>
      <c r="AE42" s="66" t="s">
        <v>34</v>
      </c>
      <c r="AF42" s="72"/>
      <c r="AG42" s="72"/>
      <c r="AH42" s="72"/>
      <c r="AI42" s="72"/>
      <c r="AJ42" s="72"/>
      <c r="AK42" s="84" t="s">
        <v>69</v>
      </c>
      <c r="AL42" s="84"/>
      <c r="AM42" s="84"/>
      <c r="AN42" s="84"/>
      <c r="AO42" s="84"/>
      <c r="AP42" s="84"/>
      <c r="AQ42" s="66" t="s">
        <v>35</v>
      </c>
      <c r="AR42" s="75"/>
      <c r="AS42" s="75"/>
      <c r="AT42" s="75"/>
      <c r="AU42" s="75"/>
      <c r="AV42" s="75"/>
      <c r="AW42" s="66" t="s">
        <v>36</v>
      </c>
      <c r="AX42" s="59"/>
      <c r="AY42" s="59"/>
      <c r="AZ42" s="59"/>
      <c r="BA42" s="59"/>
      <c r="BB42" s="59"/>
      <c r="BC42" s="86" t="s">
        <v>70</v>
      </c>
      <c r="BD42" s="86"/>
      <c r="BE42" s="86"/>
      <c r="BF42" s="86"/>
      <c r="BG42" s="86"/>
      <c r="BH42" s="86"/>
      <c r="BI42" s="45" t="s">
        <v>68</v>
      </c>
      <c r="CA42" s="1" t="s">
        <v>39</v>
      </c>
    </row>
    <row r="43" spans="1:100" s="42" customFormat="1" ht="25.5" customHeight="1" x14ac:dyDescent="0.2">
      <c r="A43" s="67"/>
      <c r="B43" s="67"/>
      <c r="C43" s="107" t="s">
        <v>82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1"/>
      <c r="Y43" s="71">
        <v>0</v>
      </c>
      <c r="Z43" s="71"/>
      <c r="AA43" s="71"/>
      <c r="AB43" s="71"/>
      <c r="AC43" s="71"/>
      <c r="AD43" s="71"/>
      <c r="AE43" s="71">
        <v>0</v>
      </c>
      <c r="AF43" s="71"/>
      <c r="AG43" s="71"/>
      <c r="AH43" s="71"/>
      <c r="AI43" s="71"/>
      <c r="AJ43" s="71"/>
      <c r="AK43" s="83">
        <f>IF(BI43 = -1, (IF(AE43=0,0,Y43/AE43)),(IF(Y43=0,0,AE43/Y43)))</f>
        <v>0</v>
      </c>
      <c r="AL43" s="83"/>
      <c r="AM43" s="83"/>
      <c r="AN43" s="83"/>
      <c r="AO43" s="83"/>
      <c r="AP43" s="83"/>
      <c r="AQ43" s="71">
        <v>100</v>
      </c>
      <c r="AR43" s="71"/>
      <c r="AS43" s="71"/>
      <c r="AT43" s="71"/>
      <c r="AU43" s="71"/>
      <c r="AV43" s="71"/>
      <c r="AW43" s="71">
        <v>58.7</v>
      </c>
      <c r="AX43" s="71"/>
      <c r="AY43" s="71"/>
      <c r="AZ43" s="71"/>
      <c r="BA43" s="71"/>
      <c r="BB43" s="71"/>
      <c r="BC43" s="83">
        <f>IF(BI43 = -1,(IF(AW43=0,0,AQ43/AW43)),(IF(AQ43=0,0,AW43/AQ43)))</f>
        <v>1.7035775127768313</v>
      </c>
      <c r="BD43" s="83"/>
      <c r="BE43" s="83"/>
      <c r="BF43" s="83"/>
      <c r="BG43" s="83"/>
      <c r="BH43" s="83"/>
      <c r="BI43" s="46">
        <v>-1</v>
      </c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 t="s">
        <v>40</v>
      </c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</row>
    <row r="44" spans="1:100" s="5" customFormat="1" ht="15" customHeight="1" x14ac:dyDescent="0.2">
      <c r="A44" s="67"/>
      <c r="B44" s="67"/>
      <c r="C44" s="107" t="s">
        <v>83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1"/>
      <c r="Y44" s="71">
        <v>0</v>
      </c>
      <c r="Z44" s="71"/>
      <c r="AA44" s="71"/>
      <c r="AB44" s="71"/>
      <c r="AC44" s="71"/>
      <c r="AD44" s="71"/>
      <c r="AE44" s="71">
        <v>0</v>
      </c>
      <c r="AF44" s="71"/>
      <c r="AG44" s="71"/>
      <c r="AH44" s="71"/>
      <c r="AI44" s="71"/>
      <c r="AJ44" s="71"/>
      <c r="AK44" s="83">
        <f>IF(BI44 = -1, (IF(AE44=0,0,Y44/AE44)),(IF(Y44=0,0,AE44/Y44)))</f>
        <v>0</v>
      </c>
      <c r="AL44" s="83"/>
      <c r="AM44" s="83"/>
      <c r="AN44" s="83"/>
      <c r="AO44" s="83"/>
      <c r="AP44" s="83"/>
      <c r="AQ44" s="71">
        <v>100</v>
      </c>
      <c r="AR44" s="71"/>
      <c r="AS44" s="71"/>
      <c r="AT44" s="71"/>
      <c r="AU44" s="71"/>
      <c r="AV44" s="71"/>
      <c r="AW44" s="71">
        <v>96.4</v>
      </c>
      <c r="AX44" s="71"/>
      <c r="AY44" s="71"/>
      <c r="AZ44" s="71"/>
      <c r="BA44" s="71"/>
      <c r="BB44" s="71"/>
      <c r="BC44" s="83">
        <f>IF(BI44 = -1,(IF(AW44=0,0,AQ44/AW44)),(IF(AQ44=0,0,AW44/AQ44)))</f>
        <v>1.0373443983402488</v>
      </c>
      <c r="BD44" s="83"/>
      <c r="BE44" s="83"/>
      <c r="BF44" s="83"/>
      <c r="BG44" s="83"/>
      <c r="BH44" s="83"/>
      <c r="BI44" s="46">
        <v>-1</v>
      </c>
    </row>
    <row r="45" spans="1:100" s="5" customFormat="1" ht="15" customHeight="1" x14ac:dyDescent="0.2">
      <c r="A45" s="67"/>
      <c r="B45" s="67"/>
      <c r="C45" s="107" t="s">
        <v>84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1"/>
      <c r="Y45" s="71">
        <v>0</v>
      </c>
      <c r="Z45" s="71"/>
      <c r="AA45" s="71"/>
      <c r="AB45" s="71"/>
      <c r="AC45" s="71"/>
      <c r="AD45" s="71"/>
      <c r="AE45" s="71">
        <v>0</v>
      </c>
      <c r="AF45" s="71"/>
      <c r="AG45" s="71"/>
      <c r="AH45" s="71"/>
      <c r="AI45" s="71"/>
      <c r="AJ45" s="71"/>
      <c r="AK45" s="83">
        <f>IF(BI45 = -1, (IF(AE45=0,0,Y45/AE45)),(IF(Y45=0,0,AE45/Y45)))</f>
        <v>0</v>
      </c>
      <c r="AL45" s="83"/>
      <c r="AM45" s="83"/>
      <c r="AN45" s="83"/>
      <c r="AO45" s="83"/>
      <c r="AP45" s="83"/>
      <c r="AQ45" s="71">
        <v>100</v>
      </c>
      <c r="AR45" s="71"/>
      <c r="AS45" s="71"/>
      <c r="AT45" s="71"/>
      <c r="AU45" s="71"/>
      <c r="AV45" s="71"/>
      <c r="AW45" s="71">
        <v>98.4</v>
      </c>
      <c r="AX45" s="71"/>
      <c r="AY45" s="71"/>
      <c r="AZ45" s="71"/>
      <c r="BA45" s="71"/>
      <c r="BB45" s="71"/>
      <c r="BC45" s="83">
        <f>IF(BI45 = -1,(IF(AW45=0,0,AQ45/AW45)),(IF(AQ45=0,0,AW45/AQ45)))</f>
        <v>1.0162601626016259</v>
      </c>
      <c r="BD45" s="83"/>
      <c r="BE45" s="83"/>
      <c r="BF45" s="83"/>
      <c r="BG45" s="83"/>
      <c r="BH45" s="83"/>
      <c r="BI45" s="46">
        <v>-1</v>
      </c>
    </row>
    <row r="46" spans="1:100" s="5" customFormat="1" ht="15" customHeight="1" x14ac:dyDescent="0.2">
      <c r="A46" s="67"/>
      <c r="B46" s="67"/>
      <c r="C46" s="107" t="s">
        <v>85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1"/>
      <c r="Y46" s="71">
        <v>0</v>
      </c>
      <c r="Z46" s="71"/>
      <c r="AA46" s="71"/>
      <c r="AB46" s="71"/>
      <c r="AC46" s="71"/>
      <c r="AD46" s="71"/>
      <c r="AE46" s="71">
        <v>0</v>
      </c>
      <c r="AF46" s="71"/>
      <c r="AG46" s="71"/>
      <c r="AH46" s="71"/>
      <c r="AI46" s="71"/>
      <c r="AJ46" s="71"/>
      <c r="AK46" s="83">
        <f>IF(BI46 = -1, (IF(AE46=0,0,Y46/AE46)),(IF(Y46=0,0,AE46/Y46)))</f>
        <v>0</v>
      </c>
      <c r="AL46" s="83"/>
      <c r="AM46" s="83"/>
      <c r="AN46" s="83"/>
      <c r="AO46" s="83"/>
      <c r="AP46" s="83"/>
      <c r="AQ46" s="71">
        <v>100</v>
      </c>
      <c r="AR46" s="71"/>
      <c r="AS46" s="71"/>
      <c r="AT46" s="71"/>
      <c r="AU46" s="71"/>
      <c r="AV46" s="71"/>
      <c r="AW46" s="71">
        <v>0</v>
      </c>
      <c r="AX46" s="71"/>
      <c r="AY46" s="71"/>
      <c r="AZ46" s="71"/>
      <c r="BA46" s="71"/>
      <c r="BB46" s="71"/>
      <c r="BC46" s="83">
        <f>IF(BI46 = -1,(IF(AW46=0,0,AQ46/AW46)),(IF(AQ46=0,0,AW46/AQ46)))</f>
        <v>0</v>
      </c>
      <c r="BD46" s="83"/>
      <c r="BE46" s="83"/>
      <c r="BF46" s="83"/>
      <c r="BG46" s="83"/>
      <c r="BH46" s="83"/>
      <c r="BI46" s="46">
        <v>1</v>
      </c>
    </row>
    <row r="47" spans="1:100" s="5" customFormat="1" ht="25.5" customHeight="1" x14ac:dyDescent="0.2">
      <c r="A47" s="67"/>
      <c r="B47" s="67"/>
      <c r="C47" s="107" t="s">
        <v>86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1"/>
      <c r="Y47" s="71">
        <v>100</v>
      </c>
      <c r="Z47" s="71"/>
      <c r="AA47" s="71"/>
      <c r="AB47" s="71"/>
      <c r="AC47" s="71"/>
      <c r="AD47" s="71"/>
      <c r="AE47" s="71">
        <v>81.8</v>
      </c>
      <c r="AF47" s="71"/>
      <c r="AG47" s="71"/>
      <c r="AH47" s="71"/>
      <c r="AI47" s="71"/>
      <c r="AJ47" s="71"/>
      <c r="AK47" s="83">
        <f>IF(BI47 = -1, (IF(AE47=0,0,Y47/AE47)),(IF(Y47=0,0,AE47/Y47)))</f>
        <v>0.81799999999999995</v>
      </c>
      <c r="AL47" s="83"/>
      <c r="AM47" s="83"/>
      <c r="AN47" s="83"/>
      <c r="AO47" s="83"/>
      <c r="AP47" s="83"/>
      <c r="AQ47" s="71">
        <v>100</v>
      </c>
      <c r="AR47" s="71"/>
      <c r="AS47" s="71"/>
      <c r="AT47" s="71"/>
      <c r="AU47" s="71"/>
      <c r="AV47" s="71"/>
      <c r="AW47" s="71">
        <v>86</v>
      </c>
      <c r="AX47" s="71"/>
      <c r="AY47" s="71"/>
      <c r="AZ47" s="71"/>
      <c r="BA47" s="71"/>
      <c r="BB47" s="71"/>
      <c r="BC47" s="83">
        <f>IF(BI47 = -1,(IF(AW47=0,0,AQ47/AW47)),(IF(AQ47=0,0,AW47/AQ47)))</f>
        <v>0.86</v>
      </c>
      <c r="BD47" s="83"/>
      <c r="BE47" s="83"/>
      <c r="BF47" s="83"/>
      <c r="BG47" s="83"/>
      <c r="BH47" s="83"/>
      <c r="BI47" s="46">
        <v>1</v>
      </c>
    </row>
    <row r="48" spans="1:100" s="5" customFormat="1" ht="25.5" customHeight="1" x14ac:dyDescent="0.2">
      <c r="A48" s="67"/>
      <c r="B48" s="67"/>
      <c r="C48" s="107" t="s">
        <v>87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1"/>
      <c r="Y48" s="71">
        <v>100</v>
      </c>
      <c r="Z48" s="71"/>
      <c r="AA48" s="71"/>
      <c r="AB48" s="71"/>
      <c r="AC48" s="71"/>
      <c r="AD48" s="71"/>
      <c r="AE48" s="71">
        <v>0</v>
      </c>
      <c r="AF48" s="71"/>
      <c r="AG48" s="71"/>
      <c r="AH48" s="71"/>
      <c r="AI48" s="71"/>
      <c r="AJ48" s="71"/>
      <c r="AK48" s="83">
        <f>IF(BI48 = -1, (IF(AE48=0,0,Y48/AE48)),(IF(Y48=0,0,AE48/Y48)))</f>
        <v>0</v>
      </c>
      <c r="AL48" s="83"/>
      <c r="AM48" s="83"/>
      <c r="AN48" s="83"/>
      <c r="AO48" s="83"/>
      <c r="AP48" s="83"/>
      <c r="AQ48" s="71">
        <v>100</v>
      </c>
      <c r="AR48" s="71"/>
      <c r="AS48" s="71"/>
      <c r="AT48" s="71"/>
      <c r="AU48" s="71"/>
      <c r="AV48" s="71"/>
      <c r="AW48" s="71">
        <v>0</v>
      </c>
      <c r="AX48" s="71"/>
      <c r="AY48" s="71"/>
      <c r="AZ48" s="71"/>
      <c r="BA48" s="71"/>
      <c r="BB48" s="71"/>
      <c r="BC48" s="83">
        <f>IF(BI48 = -1,(IF(AW48=0,0,AQ48/AW48)),(IF(AQ48=0,0,AW48/AQ48)))</f>
        <v>0</v>
      </c>
      <c r="BD48" s="83"/>
      <c r="BE48" s="83"/>
      <c r="BF48" s="83"/>
      <c r="BG48" s="83"/>
      <c r="BH48" s="83"/>
      <c r="BI48" s="46">
        <v>1</v>
      </c>
    </row>
    <row r="49" spans="1:79" s="5" customFormat="1" ht="15" customHeight="1" x14ac:dyDescent="0.2">
      <c r="A49" s="67"/>
      <c r="B49" s="67"/>
      <c r="C49" s="107" t="s">
        <v>88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1"/>
      <c r="Y49" s="71">
        <v>100</v>
      </c>
      <c r="Z49" s="71"/>
      <c r="AA49" s="71"/>
      <c r="AB49" s="71"/>
      <c r="AC49" s="71"/>
      <c r="AD49" s="71"/>
      <c r="AE49" s="71">
        <v>0</v>
      </c>
      <c r="AF49" s="71"/>
      <c r="AG49" s="71"/>
      <c r="AH49" s="71"/>
      <c r="AI49" s="71"/>
      <c r="AJ49" s="71"/>
      <c r="AK49" s="83">
        <f>IF(BI49 = -1, (IF(AE49=0,0,Y49/AE49)),(IF(Y49=0,0,AE49/Y49)))</f>
        <v>0</v>
      </c>
      <c r="AL49" s="83"/>
      <c r="AM49" s="83"/>
      <c r="AN49" s="83"/>
      <c r="AO49" s="83"/>
      <c r="AP49" s="83"/>
      <c r="AQ49" s="71">
        <v>100</v>
      </c>
      <c r="AR49" s="71"/>
      <c r="AS49" s="71"/>
      <c r="AT49" s="71"/>
      <c r="AU49" s="71"/>
      <c r="AV49" s="71"/>
      <c r="AW49" s="71">
        <v>9.6999999999999993</v>
      </c>
      <c r="AX49" s="71"/>
      <c r="AY49" s="71"/>
      <c r="AZ49" s="71"/>
      <c r="BA49" s="71"/>
      <c r="BB49" s="71"/>
      <c r="BC49" s="83">
        <f>IF(BI49 = -1,(IF(AW49=0,0,AQ49/AW49)),(IF(AQ49=0,0,AW49/AQ49)))</f>
        <v>9.6999999999999989E-2</v>
      </c>
      <c r="BD49" s="83"/>
      <c r="BE49" s="83"/>
      <c r="BF49" s="83"/>
      <c r="BG49" s="83"/>
      <c r="BH49" s="83"/>
      <c r="BI49" s="46">
        <v>1</v>
      </c>
    </row>
    <row r="50" spans="1:79" s="5" customFormat="1" ht="15" customHeight="1" x14ac:dyDescent="0.2">
      <c r="A50" s="67"/>
      <c r="B50" s="67"/>
      <c r="C50" s="107" t="s">
        <v>89</v>
      </c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1"/>
      <c r="Y50" s="71">
        <v>100</v>
      </c>
      <c r="Z50" s="71"/>
      <c r="AA50" s="71"/>
      <c r="AB50" s="71"/>
      <c r="AC50" s="71"/>
      <c r="AD50" s="71"/>
      <c r="AE50" s="71">
        <v>68.3</v>
      </c>
      <c r="AF50" s="71"/>
      <c r="AG50" s="71"/>
      <c r="AH50" s="71"/>
      <c r="AI50" s="71"/>
      <c r="AJ50" s="71"/>
      <c r="AK50" s="83">
        <f>IF(BI50 = -1, (IF(AE50=0,0,Y50/AE50)),(IF(Y50=0,0,AE50/Y50)))</f>
        <v>0.68299999999999994</v>
      </c>
      <c r="AL50" s="83"/>
      <c r="AM50" s="83"/>
      <c r="AN50" s="83"/>
      <c r="AO50" s="83"/>
      <c r="AP50" s="83"/>
      <c r="AQ50" s="71">
        <v>100</v>
      </c>
      <c r="AR50" s="71"/>
      <c r="AS50" s="71"/>
      <c r="AT50" s="71"/>
      <c r="AU50" s="71"/>
      <c r="AV50" s="71"/>
      <c r="AW50" s="71">
        <v>100</v>
      </c>
      <c r="AX50" s="71"/>
      <c r="AY50" s="71"/>
      <c r="AZ50" s="71"/>
      <c r="BA50" s="71"/>
      <c r="BB50" s="71"/>
      <c r="BC50" s="83">
        <f>IF(BI50 = -1,(IF(AW50=0,0,AQ50/AW50)),(IF(AQ50=0,0,AW50/AQ50)))</f>
        <v>1</v>
      </c>
      <c r="BD50" s="83"/>
      <c r="BE50" s="83"/>
      <c r="BF50" s="83"/>
      <c r="BG50" s="83"/>
      <c r="BH50" s="83"/>
      <c r="BI50" s="46">
        <v>1</v>
      </c>
    </row>
    <row r="51" spans="1:79" s="5" customFormat="1" ht="15" customHeight="1" x14ac:dyDescent="0.2">
      <c r="A51" s="67"/>
      <c r="B51" s="67"/>
      <c r="C51" s="107" t="s">
        <v>90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1"/>
      <c r="Y51" s="71">
        <v>100</v>
      </c>
      <c r="Z51" s="71"/>
      <c r="AA51" s="71"/>
      <c r="AB51" s="71"/>
      <c r="AC51" s="71"/>
      <c r="AD51" s="71"/>
      <c r="AE51" s="71">
        <v>38.799999999999997</v>
      </c>
      <c r="AF51" s="71"/>
      <c r="AG51" s="71"/>
      <c r="AH51" s="71"/>
      <c r="AI51" s="71"/>
      <c r="AJ51" s="71"/>
      <c r="AK51" s="83">
        <f>IF(BI51 = -1, (IF(AE51=0,0,Y51/AE51)),(IF(Y51=0,0,AE51/Y51)))</f>
        <v>0.38799999999999996</v>
      </c>
      <c r="AL51" s="83"/>
      <c r="AM51" s="83"/>
      <c r="AN51" s="83"/>
      <c r="AO51" s="83"/>
      <c r="AP51" s="83"/>
      <c r="AQ51" s="71">
        <v>100</v>
      </c>
      <c r="AR51" s="71"/>
      <c r="AS51" s="71"/>
      <c r="AT51" s="71"/>
      <c r="AU51" s="71"/>
      <c r="AV51" s="71"/>
      <c r="AW51" s="71">
        <v>7.8</v>
      </c>
      <c r="AX51" s="71"/>
      <c r="AY51" s="71"/>
      <c r="AZ51" s="71"/>
      <c r="BA51" s="71"/>
      <c r="BB51" s="71"/>
      <c r="BC51" s="83">
        <f>IF(BI51 = -1,(IF(AW51=0,0,AQ51/AW51)),(IF(AQ51=0,0,AW51/AQ51)))</f>
        <v>7.8E-2</v>
      </c>
      <c r="BD51" s="83"/>
      <c r="BE51" s="83"/>
      <c r="BF51" s="83"/>
      <c r="BG51" s="83"/>
      <c r="BH51" s="83"/>
      <c r="BI51" s="46">
        <v>1</v>
      </c>
    </row>
    <row r="52" spans="1:79" s="5" customFormat="1" ht="25.5" customHeight="1" x14ac:dyDescent="0.2">
      <c r="A52" s="67"/>
      <c r="B52" s="67"/>
      <c r="C52" s="107" t="s">
        <v>91</v>
      </c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1"/>
      <c r="Y52" s="71">
        <v>75.099999999999994</v>
      </c>
      <c r="Z52" s="71"/>
      <c r="AA52" s="71"/>
      <c r="AB52" s="71"/>
      <c r="AC52" s="71"/>
      <c r="AD52" s="71"/>
      <c r="AE52" s="71">
        <v>91.2</v>
      </c>
      <c r="AF52" s="71"/>
      <c r="AG52" s="71"/>
      <c r="AH52" s="71"/>
      <c r="AI52" s="71"/>
      <c r="AJ52" s="71"/>
      <c r="AK52" s="83">
        <f>IF(BI52 = -1, (IF(AE52=0,0,Y52/AE52)),(IF(Y52=0,0,AE52/Y52)))</f>
        <v>0.82346491228070162</v>
      </c>
      <c r="AL52" s="83"/>
      <c r="AM52" s="83"/>
      <c r="AN52" s="83"/>
      <c r="AO52" s="83"/>
      <c r="AP52" s="83"/>
      <c r="AQ52" s="71">
        <v>82.4</v>
      </c>
      <c r="AR52" s="71"/>
      <c r="AS52" s="71"/>
      <c r="AT52" s="71"/>
      <c r="AU52" s="71"/>
      <c r="AV52" s="71"/>
      <c r="AW52" s="71">
        <v>99.6</v>
      </c>
      <c r="AX52" s="71"/>
      <c r="AY52" s="71"/>
      <c r="AZ52" s="71"/>
      <c r="BA52" s="71"/>
      <c r="BB52" s="71"/>
      <c r="BC52" s="83">
        <f>IF(BI52 = -1,(IF(AW52=0,0,AQ52/AW52)),(IF(AQ52=0,0,AW52/AQ52)))</f>
        <v>0.82730923694779124</v>
      </c>
      <c r="BD52" s="83"/>
      <c r="BE52" s="83"/>
      <c r="BF52" s="83"/>
      <c r="BG52" s="83"/>
      <c r="BH52" s="83"/>
      <c r="BI52" s="46">
        <v>-1</v>
      </c>
    </row>
    <row r="53" spans="1:79" s="5" customFormat="1" ht="15" customHeight="1" x14ac:dyDescent="0.2">
      <c r="A53" s="67"/>
      <c r="B53" s="67"/>
      <c r="C53" s="107" t="s">
        <v>92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1"/>
      <c r="Y53" s="71">
        <v>100</v>
      </c>
      <c r="Z53" s="71"/>
      <c r="AA53" s="71"/>
      <c r="AB53" s="71"/>
      <c r="AC53" s="71"/>
      <c r="AD53" s="71"/>
      <c r="AE53" s="71">
        <v>56.8</v>
      </c>
      <c r="AF53" s="71"/>
      <c r="AG53" s="71"/>
      <c r="AH53" s="71"/>
      <c r="AI53" s="71"/>
      <c r="AJ53" s="71"/>
      <c r="AK53" s="83">
        <f>IF(BI53 = -1, (IF(AE53=0,0,Y53/AE53)),(IF(Y53=0,0,AE53/Y53)))</f>
        <v>1.7605633802816902</v>
      </c>
      <c r="AL53" s="83"/>
      <c r="AM53" s="83"/>
      <c r="AN53" s="83"/>
      <c r="AO53" s="83"/>
      <c r="AP53" s="83"/>
      <c r="AQ53" s="71">
        <v>100</v>
      </c>
      <c r="AR53" s="71"/>
      <c r="AS53" s="71"/>
      <c r="AT53" s="71"/>
      <c r="AU53" s="71"/>
      <c r="AV53" s="71"/>
      <c r="AW53" s="71">
        <v>0</v>
      </c>
      <c r="AX53" s="71"/>
      <c r="AY53" s="71"/>
      <c r="AZ53" s="71"/>
      <c r="BA53" s="71"/>
      <c r="BB53" s="71"/>
      <c r="BC53" s="83">
        <f>IF(BI53 = -1,(IF(AW53=0,0,AQ53/AW53)),(IF(AQ53=0,0,AW53/AQ53)))</f>
        <v>0</v>
      </c>
      <c r="BD53" s="83"/>
      <c r="BE53" s="83"/>
      <c r="BF53" s="83"/>
      <c r="BG53" s="83"/>
      <c r="BH53" s="83"/>
      <c r="BI53" s="46">
        <v>-1</v>
      </c>
    </row>
    <row r="54" spans="1:79" s="5" customFormat="1" ht="15" customHeight="1" x14ac:dyDescent="0.2"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4"/>
      <c r="AQ54" s="35"/>
      <c r="AR54" s="32"/>
      <c r="AS54" s="32"/>
      <c r="AT54" s="32"/>
      <c r="AU54" s="32"/>
      <c r="AV54" s="32"/>
      <c r="AW54" s="33"/>
      <c r="AX54" s="36"/>
      <c r="AY54" s="36"/>
      <c r="AZ54" s="36"/>
      <c r="BA54" s="36"/>
      <c r="BB54" s="36"/>
      <c r="BC54" s="37"/>
      <c r="BD54" s="37"/>
      <c r="BE54" s="37"/>
      <c r="BF54" s="37"/>
      <c r="BG54" s="37"/>
      <c r="BH54" s="37"/>
    </row>
    <row r="55" spans="1:79" ht="15" customHeight="1" x14ac:dyDescent="0.2">
      <c r="A55" s="69" t="s">
        <v>41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33"/>
      <c r="AF55" s="32"/>
      <c r="AG55" s="32"/>
      <c r="AH55" s="32"/>
      <c r="AI55" s="32"/>
      <c r="AJ55" s="32"/>
      <c r="AK55" s="34"/>
      <c r="AL55" s="34"/>
      <c r="AM55" s="34"/>
      <c r="AN55" s="34"/>
      <c r="AO55" s="34"/>
      <c r="AP55" s="34"/>
      <c r="AQ55" s="35"/>
      <c r="AR55" s="32"/>
      <c r="AS55" s="32"/>
      <c r="AT55" s="32"/>
      <c r="AU55" s="32"/>
      <c r="AV55" s="32"/>
      <c r="AW55" s="33"/>
      <c r="AX55" s="36"/>
      <c r="AY55" s="36"/>
      <c r="AZ55" s="36"/>
      <c r="BA55" s="36"/>
      <c r="BB55" s="36"/>
      <c r="BC55" s="37"/>
      <c r="BD55" s="37"/>
      <c r="BE55" s="37"/>
      <c r="BF55" s="37"/>
      <c r="BG55" s="37"/>
      <c r="BH55" s="37"/>
    </row>
    <row r="56" spans="1:79" ht="15" customHeight="1" x14ac:dyDescent="0.2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33"/>
      <c r="AF56" s="32"/>
      <c r="AG56" s="32"/>
      <c r="AH56" s="32"/>
      <c r="AI56" s="32"/>
      <c r="AJ56" s="32"/>
      <c r="AK56" s="34"/>
      <c r="AL56" s="34"/>
      <c r="AM56" s="34"/>
      <c r="AN56" s="34"/>
      <c r="AO56" s="34"/>
      <c r="AP56" s="34"/>
      <c r="AQ56" s="35"/>
      <c r="AR56" s="32"/>
      <c r="AS56" s="32"/>
      <c r="AT56" s="32"/>
      <c r="AU56" s="32"/>
      <c r="AV56" s="32"/>
      <c r="AW56" s="33"/>
      <c r="AX56" s="36"/>
      <c r="AY56" s="36"/>
      <c r="AZ56" s="36"/>
      <c r="BA56" s="36"/>
      <c r="BB56" s="36"/>
      <c r="BC56" s="37"/>
      <c r="BD56" s="37"/>
      <c r="BE56" s="37"/>
      <c r="BF56" s="37"/>
      <c r="BG56" s="37"/>
      <c r="BH56" s="37"/>
    </row>
    <row r="57" spans="1:79" ht="15.75" customHeight="1" x14ac:dyDescent="0.2">
      <c r="A57" s="117" t="s">
        <v>107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CA57" s="1" t="s">
        <v>52</v>
      </c>
    </row>
    <row r="58" spans="1:79" ht="9" customHeight="1" x14ac:dyDescent="0.2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33"/>
      <c r="AF58" s="32"/>
      <c r="AG58" s="32"/>
      <c r="AH58" s="32"/>
      <c r="AI58" s="32"/>
      <c r="AJ58" s="32"/>
      <c r="AK58" s="34"/>
      <c r="AL58" s="34"/>
      <c r="AM58" s="34"/>
      <c r="AN58" s="34"/>
      <c r="AO58" s="34"/>
      <c r="AP58" s="34"/>
      <c r="AQ58" s="35"/>
      <c r="AR58" s="32"/>
      <c r="AS58" s="32"/>
      <c r="AT58" s="32"/>
      <c r="AU58" s="32"/>
      <c r="AV58" s="32"/>
      <c r="AW58" s="33"/>
      <c r="AX58" s="36"/>
      <c r="AY58" s="36"/>
      <c r="AZ58" s="36"/>
      <c r="BA58" s="36"/>
      <c r="BB58" s="36"/>
      <c r="BC58" s="37"/>
      <c r="BD58" s="37"/>
      <c r="BE58" s="37"/>
      <c r="BF58" s="37"/>
      <c r="BG58" s="37"/>
      <c r="BH58" s="37"/>
      <c r="CA58" s="1" t="s">
        <v>52</v>
      </c>
    </row>
    <row r="59" spans="1:79" ht="15" customHeight="1" x14ac:dyDescent="0.25">
      <c r="A59" s="89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1"/>
      <c r="Y59" s="92" t="s">
        <v>44</v>
      </c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4"/>
      <c r="AL59" s="95" t="s">
        <v>45</v>
      </c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7"/>
      <c r="CA59" s="1" t="s">
        <v>52</v>
      </c>
    </row>
    <row r="60" spans="1:79" ht="15.75" customHeight="1" x14ac:dyDescent="0.2">
      <c r="A60" s="98" t="s">
        <v>46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100"/>
      <c r="Y60" s="101" t="s">
        <v>49</v>
      </c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3"/>
      <c r="AL60" s="127" t="s">
        <v>108</v>
      </c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9"/>
      <c r="CA60" s="1" t="s">
        <v>52</v>
      </c>
    </row>
    <row r="61" spans="1:79" ht="15.75" customHeight="1" x14ac:dyDescent="0.2">
      <c r="A61" s="98" t="s">
        <v>47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100"/>
      <c r="Y61" s="101" t="s">
        <v>50</v>
      </c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3"/>
      <c r="AL61" s="127" t="s">
        <v>109</v>
      </c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9"/>
      <c r="CA61" s="1" t="s">
        <v>52</v>
      </c>
    </row>
    <row r="62" spans="1:79" ht="15.75" customHeight="1" x14ac:dyDescent="0.2">
      <c r="A62" s="98" t="s">
        <v>48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100"/>
      <c r="Y62" s="101" t="s">
        <v>51</v>
      </c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3"/>
      <c r="AL62" s="127" t="s">
        <v>110</v>
      </c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9"/>
      <c r="CA62" s="1" t="s">
        <v>52</v>
      </c>
    </row>
    <row r="63" spans="1:79" ht="15" customHeight="1" x14ac:dyDescent="0.2">
      <c r="A63" s="29"/>
      <c r="B63" s="29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2"/>
      <c r="Z63" s="32"/>
      <c r="AA63" s="32"/>
      <c r="AB63" s="32"/>
      <c r="AC63" s="32"/>
      <c r="AD63" s="32"/>
      <c r="AE63" s="33"/>
      <c r="AF63" s="32"/>
      <c r="AG63" s="32"/>
      <c r="AH63" s="32"/>
      <c r="AI63" s="32"/>
      <c r="AJ63" s="32"/>
      <c r="AK63" s="34"/>
      <c r="AL63" s="34"/>
      <c r="AM63" s="34"/>
      <c r="AN63" s="34"/>
      <c r="AO63" s="34"/>
      <c r="AP63" s="34"/>
      <c r="AQ63" s="35"/>
      <c r="AR63" s="32"/>
      <c r="AS63" s="32"/>
      <c r="AT63" s="32"/>
      <c r="AU63" s="32"/>
      <c r="AV63" s="32"/>
      <c r="AW63" s="33"/>
      <c r="AX63" s="36"/>
      <c r="AY63" s="36"/>
      <c r="AZ63" s="36"/>
      <c r="BA63" s="36"/>
      <c r="BB63" s="36"/>
      <c r="BC63" s="37"/>
      <c r="BD63" s="37"/>
      <c r="BE63" s="37"/>
      <c r="BF63" s="37"/>
      <c r="BG63" s="37"/>
      <c r="BH63" s="37"/>
    </row>
    <row r="64" spans="1:79" s="38" customFormat="1" ht="15.75" x14ac:dyDescent="0.25">
      <c r="B64" s="38" t="s">
        <v>28</v>
      </c>
    </row>
    <row r="65" spans="1:60" s="38" customFormat="1" ht="48.75" customHeight="1" x14ac:dyDescent="0.25">
      <c r="B65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</row>
    <row r="66" spans="1:60" s="38" customFormat="1" ht="1.5" hidden="1" customHeight="1" x14ac:dyDescent="0.25"/>
    <row r="67" spans="1:60" s="38" customFormat="1" ht="1.5" hidden="1" customHeight="1" x14ac:dyDescent="0.25"/>
    <row r="68" spans="1:60" s="38" customFormat="1" ht="35.25" customHeight="1" x14ac:dyDescent="0.25">
      <c r="A68" s="128" t="s">
        <v>111</v>
      </c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</row>
    <row r="69" spans="1:60" s="38" customFormat="1" ht="15.75" x14ac:dyDescent="0.25"/>
    <row r="70" spans="1:60" s="38" customFormat="1" ht="15.75" x14ac:dyDescent="0.25">
      <c r="B70" s="38" t="s">
        <v>29</v>
      </c>
    </row>
    <row r="71" spans="1:60" s="38" customFormat="1" ht="15.75" x14ac:dyDescent="0.25"/>
    <row r="72" spans="1:60" s="38" customFormat="1" ht="15.75" x14ac:dyDescent="0.25"/>
    <row r="73" spans="1:60" s="38" customFormat="1" ht="15.75" x14ac:dyDescent="0.25"/>
    <row r="74" spans="1:60" s="38" customFormat="1" ht="30.75" customHeight="1" x14ac:dyDescent="0.25">
      <c r="A74" s="128" t="s">
        <v>113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</row>
    <row r="75" spans="1:60" s="38" customFormat="1" ht="15.75" x14ac:dyDescent="0.25"/>
    <row r="76" spans="1:60" s="38" customFormat="1" ht="24.75" customHeight="1" x14ac:dyDescent="0.25">
      <c r="B76" s="87" t="s">
        <v>30</v>
      </c>
      <c r="C76" s="87"/>
      <c r="D76" s="87"/>
      <c r="E76" s="87"/>
      <c r="F76" s="87"/>
      <c r="G76" s="87"/>
      <c r="H76" s="87"/>
      <c r="I76" s="87"/>
      <c r="J76" s="87"/>
      <c r="K76" s="87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</row>
    <row r="77" spans="1:60" s="38" customFormat="1" ht="15.75" x14ac:dyDescent="0.25"/>
    <row r="78" spans="1:60" s="38" customFormat="1" ht="15.75" x14ac:dyDescent="0.25"/>
    <row r="79" spans="1:60" s="38" customFormat="1" ht="22.5" customHeight="1" x14ac:dyDescent="0.25"/>
    <row r="80" spans="1:60" s="38" customFormat="1" ht="29.25" customHeight="1" x14ac:dyDescent="0.25">
      <c r="A80" s="128" t="s">
        <v>112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</row>
    <row r="81" spans="1:78" s="38" customFormat="1" ht="15.75" x14ac:dyDescent="0.25"/>
    <row r="82" spans="1:78" s="38" customFormat="1" ht="15.75" x14ac:dyDescent="0.25"/>
    <row r="83" spans="1:78" s="38" customFormat="1" ht="15.75" x14ac:dyDescent="0.25"/>
    <row r="84" spans="1:78" s="38" customFormat="1" ht="15.75" x14ac:dyDescent="0.25">
      <c r="A84" s="129" t="s">
        <v>114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</row>
    <row r="85" spans="1:78" s="38" customFormat="1" ht="15.75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</row>
    <row r="86" spans="1:78" s="38" customFormat="1" ht="15.75" x14ac:dyDescent="0.25">
      <c r="A86" s="130" t="s">
        <v>115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</row>
    <row r="87" spans="1:78" s="38" customFormat="1" ht="19.5" customHeight="1" x14ac:dyDescent="0.25">
      <c r="C87" s="64" t="s">
        <v>43</v>
      </c>
      <c r="D87" s="65"/>
      <c r="E87" s="131" t="s">
        <v>116</v>
      </c>
      <c r="F87" s="105"/>
      <c r="G87" s="105"/>
      <c r="H87" s="105"/>
      <c r="I87" s="105"/>
      <c r="J87" s="105"/>
      <c r="K87" s="105"/>
      <c r="L87" s="105"/>
    </row>
    <row r="88" spans="1:78" s="40" customFormat="1" ht="17.25" customHeight="1" x14ac:dyDescent="0.2">
      <c r="B88" s="40" t="s">
        <v>31</v>
      </c>
    </row>
    <row r="89" spans="1:78" s="38" customFormat="1" ht="15.75" x14ac:dyDescent="0.25">
      <c r="E89" s="38" t="s">
        <v>32</v>
      </c>
    </row>
    <row r="90" spans="1:78" s="38" customFormat="1" ht="6" customHeight="1" x14ac:dyDescent="0.25"/>
    <row r="91" spans="1:78" s="38" customFormat="1" ht="15.75" x14ac:dyDescent="0.25">
      <c r="C91" s="60" t="s">
        <v>42</v>
      </c>
      <c r="D91" s="60"/>
      <c r="E91" s="132" t="s">
        <v>117</v>
      </c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</row>
    <row r="92" spans="1:78" ht="15.75" x14ac:dyDescent="0.2">
      <c r="A92" s="23"/>
      <c r="B92" s="2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6"/>
      <c r="BS92" s="6"/>
      <c r="BT92" s="6"/>
      <c r="BU92" s="6"/>
      <c r="BV92" s="6"/>
      <c r="BW92" s="6"/>
      <c r="BX92" s="6"/>
      <c r="BY92" s="6"/>
      <c r="BZ92" s="5"/>
    </row>
    <row r="93" spans="1:78" ht="15.75" x14ac:dyDescent="0.2">
      <c r="A93" s="23"/>
      <c r="B93" s="23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6"/>
      <c r="BS93" s="6"/>
      <c r="BT93" s="6"/>
      <c r="BU93" s="6"/>
      <c r="BV93" s="6"/>
      <c r="BW93" s="6"/>
      <c r="BX93" s="6"/>
      <c r="BY93" s="6"/>
      <c r="BZ93" s="5"/>
    </row>
    <row r="94" spans="1:78" ht="63" customHeight="1" x14ac:dyDescent="0.2">
      <c r="A94" s="117" t="s">
        <v>94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</row>
    <row r="95" spans="1:78" ht="15.75" x14ac:dyDescent="0.2">
      <c r="A95" s="23"/>
      <c r="B95" s="23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6"/>
      <c r="BS95" s="6"/>
      <c r="BT95" s="6"/>
      <c r="BU95" s="6"/>
      <c r="BV95" s="6"/>
      <c r="BW95" s="6"/>
      <c r="BX95" s="6"/>
      <c r="BY95" s="6"/>
      <c r="BZ95" s="5"/>
    </row>
    <row r="96" spans="1:78" ht="15.95" customHeight="1" x14ac:dyDescent="0.2">
      <c r="A96" s="9"/>
      <c r="B96" s="9"/>
      <c r="C96" s="9"/>
      <c r="D96" s="9"/>
      <c r="E96" s="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</row>
    <row r="97" spans="1:64" ht="12" customHeight="1" x14ac:dyDescent="0.2">
      <c r="A97" s="22" t="s">
        <v>19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</row>
    <row r="98" spans="1:64" ht="12" customHeight="1" x14ac:dyDescent="0.2">
      <c r="A98" s="22" t="s">
        <v>16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</row>
    <row r="99" spans="1:64" s="22" customFormat="1" ht="12" customHeight="1" x14ac:dyDescent="0.2">
      <c r="A99" s="22" t="s">
        <v>17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64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64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104" t="s">
        <v>53</v>
      </c>
      <c r="BF101" s="104"/>
      <c r="BG101" s="104"/>
      <c r="BH101" s="104"/>
      <c r="BI101" s="104"/>
      <c r="BJ101" s="104"/>
      <c r="BK101" s="104"/>
      <c r="BL101" s="104"/>
    </row>
    <row r="102" spans="1:64" ht="15.75" x14ac:dyDescent="0.2">
      <c r="A102" s="52" t="s">
        <v>54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</row>
    <row r="103" spans="1:64" ht="15.75" customHeight="1" x14ac:dyDescent="0.2">
      <c r="A103" s="52" t="s">
        <v>102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</row>
    <row r="104" spans="1:64" ht="6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</row>
    <row r="105" spans="1:64" ht="27.95" customHeight="1" x14ac:dyDescent="0.2">
      <c r="A105" s="10" t="s">
        <v>2</v>
      </c>
      <c r="B105" s="119" t="s">
        <v>95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11"/>
      <c r="N105" s="120" t="s">
        <v>96</v>
      </c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"/>
      <c r="AU105" s="119" t="s">
        <v>99</v>
      </c>
      <c r="AV105" s="47"/>
      <c r="AW105" s="47"/>
      <c r="AX105" s="47"/>
      <c r="AY105" s="47"/>
      <c r="AZ105" s="47"/>
      <c r="BA105" s="47"/>
      <c r="BB105" s="47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</row>
    <row r="106" spans="1:64" ht="21.75" customHeight="1" x14ac:dyDescent="0.2">
      <c r="A106" s="13"/>
      <c r="B106" s="48" t="s">
        <v>8</v>
      </c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13"/>
      <c r="N106" s="51" t="s">
        <v>9</v>
      </c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13"/>
      <c r="AU106" s="48" t="s">
        <v>10</v>
      </c>
      <c r="AV106" s="48"/>
      <c r="AW106" s="48"/>
      <c r="AX106" s="48"/>
      <c r="AY106" s="48"/>
      <c r="AZ106" s="48"/>
      <c r="BA106" s="48"/>
      <c r="BB106" s="48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</row>
    <row r="107" spans="1:64" ht="6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 s="14"/>
      <c r="BF107" s="14"/>
      <c r="BG107" s="14"/>
      <c r="BH107" s="14"/>
      <c r="BI107" s="14"/>
      <c r="BJ107" s="14"/>
      <c r="BK107" s="14"/>
      <c r="BL107" s="14"/>
    </row>
    <row r="108" spans="1:64" ht="27.95" customHeight="1" x14ac:dyDescent="0.2">
      <c r="A108" s="15" t="s">
        <v>6</v>
      </c>
      <c r="B108" s="119" t="s">
        <v>104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11"/>
      <c r="N108" s="120" t="s">
        <v>96</v>
      </c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"/>
      <c r="AU108" s="119" t="s">
        <v>99</v>
      </c>
      <c r="AV108" s="47"/>
      <c r="AW108" s="47"/>
      <c r="AX108" s="47"/>
      <c r="AY108" s="47"/>
      <c r="AZ108" s="47"/>
      <c r="BA108" s="47"/>
      <c r="BB108" s="47"/>
      <c r="BC108" s="16"/>
      <c r="BD108" s="16"/>
      <c r="BE108" s="16"/>
      <c r="BF108" s="16"/>
      <c r="BG108" s="16"/>
      <c r="BH108" s="16"/>
      <c r="BI108" s="16"/>
      <c r="BJ108" s="16"/>
      <c r="BK108" s="16"/>
      <c r="BL108" s="17"/>
    </row>
    <row r="109" spans="1:64" ht="23.25" customHeight="1" x14ac:dyDescent="0.2">
      <c r="A109" s="18"/>
      <c r="B109" s="48" t="s">
        <v>8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13"/>
      <c r="N109" s="51" t="s">
        <v>11</v>
      </c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13"/>
      <c r="AU109" s="48" t="s">
        <v>10</v>
      </c>
      <c r="AV109" s="48"/>
      <c r="AW109" s="48"/>
      <c r="AX109" s="48"/>
      <c r="AY109" s="48"/>
      <c r="AZ109" s="48"/>
      <c r="BA109" s="48"/>
      <c r="BB109" s="48"/>
      <c r="BC109" s="19"/>
      <c r="BD109" s="19"/>
      <c r="BE109" s="19"/>
      <c r="BF109" s="19"/>
      <c r="BG109" s="19"/>
      <c r="BH109" s="19"/>
      <c r="BI109" s="19"/>
      <c r="BJ109" s="19"/>
      <c r="BK109" s="20"/>
      <c r="BL109" s="19"/>
    </row>
    <row r="110" spans="1:64" ht="6.7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</row>
    <row r="111" spans="1:64" ht="42.75" customHeight="1" x14ac:dyDescent="0.2">
      <c r="A111" s="10" t="s">
        <v>7</v>
      </c>
      <c r="B111" s="119" t="s">
        <v>103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/>
      <c r="N111" s="119" t="s">
        <v>105</v>
      </c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16"/>
      <c r="AA111" s="119" t="s">
        <v>106</v>
      </c>
      <c r="AB111" s="47"/>
      <c r="AC111" s="47"/>
      <c r="AD111" s="47"/>
      <c r="AE111" s="47"/>
      <c r="AF111" s="47"/>
      <c r="AG111" s="47"/>
      <c r="AH111" s="47"/>
      <c r="AI111" s="47"/>
      <c r="AJ111" s="16"/>
      <c r="AK111" s="125" t="s">
        <v>93</v>
      </c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  <c r="BC111" s="121"/>
      <c r="BD111" s="16"/>
      <c r="BE111" s="119" t="s">
        <v>100</v>
      </c>
      <c r="BF111" s="47"/>
      <c r="BG111" s="47"/>
      <c r="BH111" s="47"/>
      <c r="BI111" s="47"/>
      <c r="BJ111" s="47"/>
      <c r="BK111" s="47"/>
      <c r="BL111" s="47"/>
    </row>
    <row r="112" spans="1:64" ht="23.25" customHeight="1" x14ac:dyDescent="0.2">
      <c r="A112"/>
      <c r="B112" s="48" t="s">
        <v>8</v>
      </c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/>
      <c r="N112" s="48" t="s">
        <v>12</v>
      </c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19"/>
      <c r="AA112" s="49" t="s">
        <v>13</v>
      </c>
      <c r="AB112" s="49"/>
      <c r="AC112" s="49"/>
      <c r="AD112" s="49"/>
      <c r="AE112" s="49"/>
      <c r="AF112" s="49"/>
      <c r="AG112" s="49"/>
      <c r="AH112" s="49"/>
      <c r="AI112" s="49"/>
      <c r="AJ112" s="19"/>
      <c r="AK112" s="50" t="s">
        <v>14</v>
      </c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19"/>
      <c r="BE112" s="48" t="s">
        <v>15</v>
      </c>
      <c r="BF112" s="48"/>
      <c r="BG112" s="48"/>
      <c r="BH112" s="48"/>
      <c r="BI112" s="48"/>
      <c r="BJ112" s="48"/>
      <c r="BK112" s="48"/>
      <c r="BL112" s="48"/>
    </row>
    <row r="113" spans="1:79" s="22" customFormat="1" ht="12" customHeight="1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</row>
    <row r="114" spans="1:79" s="22" customFormat="1" ht="19.5" customHeight="1" x14ac:dyDescent="0.2">
      <c r="A114" s="10" t="s">
        <v>55</v>
      </c>
      <c r="B114" s="106" t="s">
        <v>56</v>
      </c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</row>
    <row r="115" spans="1:79" ht="28.5" customHeight="1" x14ac:dyDescent="0.2">
      <c r="A115" s="57" t="s">
        <v>0</v>
      </c>
      <c r="B115" s="57"/>
      <c r="C115" s="57" t="s">
        <v>57</v>
      </c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 t="s">
        <v>58</v>
      </c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</row>
    <row r="116" spans="1:79" ht="31.5" customHeight="1" x14ac:dyDescent="0.2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 t="s">
        <v>59</v>
      </c>
      <c r="Z116" s="57"/>
      <c r="AA116" s="57"/>
      <c r="AB116" s="57"/>
      <c r="AC116" s="57"/>
      <c r="AD116" s="57"/>
      <c r="AE116" s="57" t="s">
        <v>60</v>
      </c>
      <c r="AF116" s="57"/>
      <c r="AG116" s="57"/>
      <c r="AH116" s="57"/>
      <c r="AI116" s="57"/>
      <c r="AJ116" s="57"/>
      <c r="AK116" s="57" t="s">
        <v>61</v>
      </c>
      <c r="AL116" s="57"/>
      <c r="AM116" s="57"/>
      <c r="AN116" s="57"/>
      <c r="AO116" s="57"/>
      <c r="AP116" s="57"/>
    </row>
    <row r="117" spans="1:79" ht="17.25" customHeight="1" x14ac:dyDescent="0.2">
      <c r="A117" s="57">
        <v>1</v>
      </c>
      <c r="B117" s="57"/>
      <c r="C117" s="57">
        <v>2</v>
      </c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>
        <v>3</v>
      </c>
      <c r="Z117" s="57"/>
      <c r="AA117" s="57"/>
      <c r="AB117" s="57"/>
      <c r="AC117" s="57"/>
      <c r="AD117" s="57"/>
      <c r="AE117" s="57">
        <v>4</v>
      </c>
      <c r="AF117" s="57"/>
      <c r="AG117" s="57"/>
      <c r="AH117" s="57"/>
      <c r="AI117" s="57"/>
      <c r="AJ117" s="57"/>
      <c r="AK117" s="57">
        <v>5</v>
      </c>
      <c r="AL117" s="57"/>
      <c r="AM117" s="57"/>
      <c r="AN117" s="57"/>
      <c r="AO117" s="57"/>
      <c r="AP117" s="57"/>
    </row>
    <row r="118" spans="1:79" s="22" customFormat="1" ht="17.25" hidden="1" customHeight="1" x14ac:dyDescent="0.2">
      <c r="A118" s="57" t="s">
        <v>4</v>
      </c>
      <c r="B118" s="57"/>
      <c r="C118" s="57" t="s">
        <v>5</v>
      </c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 t="s">
        <v>33</v>
      </c>
      <c r="Z118" s="57"/>
      <c r="AA118" s="57"/>
      <c r="AB118" s="57"/>
      <c r="AC118" s="57"/>
      <c r="AD118" s="57"/>
      <c r="AE118" s="57" t="s">
        <v>34</v>
      </c>
      <c r="AF118" s="57"/>
      <c r="AG118" s="57"/>
      <c r="AH118" s="57"/>
      <c r="AI118" s="57"/>
      <c r="AJ118" s="57"/>
      <c r="AK118" s="57" t="s">
        <v>62</v>
      </c>
      <c r="AL118" s="57"/>
      <c r="AM118" s="57"/>
      <c r="AN118" s="57"/>
      <c r="AO118" s="57"/>
      <c r="AP118" s="5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CA118" s="22" t="s">
        <v>65</v>
      </c>
    </row>
    <row r="119" spans="1:79" s="116" customFormat="1" ht="31.5" customHeight="1" x14ac:dyDescent="0.15">
      <c r="A119" s="112">
        <v>1</v>
      </c>
      <c r="B119" s="112"/>
      <c r="C119" s="113" t="s">
        <v>93</v>
      </c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5"/>
      <c r="Y119" s="112">
        <v>215.26</v>
      </c>
      <c r="Z119" s="112"/>
      <c r="AA119" s="112"/>
      <c r="AB119" s="112"/>
      <c r="AC119" s="112"/>
      <c r="AD119" s="112"/>
      <c r="AE119" s="112">
        <v>0</v>
      </c>
      <c r="AF119" s="112"/>
      <c r="AG119" s="112"/>
      <c r="AH119" s="112"/>
      <c r="AI119" s="112"/>
      <c r="AJ119" s="112"/>
      <c r="AK119" s="112">
        <v>0</v>
      </c>
      <c r="AL119" s="112"/>
      <c r="AM119" s="112"/>
      <c r="AN119" s="112"/>
      <c r="AO119" s="112"/>
      <c r="AP119" s="112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CA119" s="116" t="s">
        <v>66</v>
      </c>
    </row>
    <row r="120" spans="1:79" s="22" customFormat="1" ht="12" customHeight="1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</row>
    <row r="121" spans="1:79" s="22" customFormat="1" ht="19.5" customHeight="1" x14ac:dyDescent="0.2">
      <c r="A121" s="10" t="s">
        <v>63</v>
      </c>
      <c r="B121" s="106" t="s">
        <v>64</v>
      </c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</row>
    <row r="122" spans="1:79" ht="15.95" customHeight="1" x14ac:dyDescent="0.2">
      <c r="A122" s="126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  <c r="BH122" s="118"/>
      <c r="BI122" s="118"/>
      <c r="BJ122" s="118"/>
      <c r="BK122" s="118"/>
      <c r="BL122" s="118"/>
    </row>
    <row r="123" spans="1:79" s="22" customFormat="1" ht="12" customHeight="1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</row>
    <row r="124" spans="1:79" ht="15.95" customHeight="1" x14ac:dyDescent="0.25">
      <c r="A124" s="21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</row>
    <row r="125" spans="1:79" ht="42" customHeight="1" x14ac:dyDescent="0.25">
      <c r="A125" s="122" t="s">
        <v>97</v>
      </c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2"/>
      <c r="AO125" s="2"/>
      <c r="AP125" s="123" t="s">
        <v>98</v>
      </c>
      <c r="AQ125" s="124"/>
      <c r="AR125" s="124"/>
      <c r="AS125" s="124"/>
      <c r="AT125" s="124"/>
      <c r="AU125" s="124"/>
      <c r="AV125" s="124"/>
      <c r="AW125" s="124"/>
      <c r="AX125" s="124"/>
      <c r="AY125" s="124"/>
      <c r="AZ125" s="124"/>
      <c r="BA125" s="124"/>
      <c r="BB125" s="124"/>
      <c r="BC125" s="124"/>
      <c r="BD125" s="124"/>
      <c r="BE125" s="124"/>
      <c r="BF125" s="124"/>
      <c r="BG125" s="124"/>
      <c r="BH125" s="124"/>
    </row>
    <row r="126" spans="1:79" x14ac:dyDescent="0.2">
      <c r="W126" s="55" t="s">
        <v>3</v>
      </c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3"/>
      <c r="AO126" s="3"/>
      <c r="AP126" s="55" t="s">
        <v>18</v>
      </c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</row>
  </sheetData>
  <mergeCells count="321">
    <mergeCell ref="AW53:BB53"/>
    <mergeCell ref="BC53:BH53"/>
    <mergeCell ref="A53:B53"/>
    <mergeCell ref="C53:X53"/>
    <mergeCell ref="Y53:AD53"/>
    <mergeCell ref="AE53:AJ53"/>
    <mergeCell ref="AK53:AP53"/>
    <mergeCell ref="AQ53:AV53"/>
    <mergeCell ref="AW51:BB51"/>
    <mergeCell ref="BC51:BH51"/>
    <mergeCell ref="A52:B52"/>
    <mergeCell ref="C52:X52"/>
    <mergeCell ref="Y52:AD52"/>
    <mergeCell ref="AE52:AJ52"/>
    <mergeCell ref="AK52:AP52"/>
    <mergeCell ref="AQ52:AV52"/>
    <mergeCell ref="AW52:BB52"/>
    <mergeCell ref="BC52:BH52"/>
    <mergeCell ref="A51:B51"/>
    <mergeCell ref="C51:X51"/>
    <mergeCell ref="Y51:AD51"/>
    <mergeCell ref="AE51:AJ51"/>
    <mergeCell ref="AK51:AP51"/>
    <mergeCell ref="AQ51:AV51"/>
    <mergeCell ref="AW49:BB49"/>
    <mergeCell ref="BC49:BH49"/>
    <mergeCell ref="A50:B50"/>
    <mergeCell ref="C50:X50"/>
    <mergeCell ref="Y50:AD50"/>
    <mergeCell ref="AE50:AJ50"/>
    <mergeCell ref="AK50:AP50"/>
    <mergeCell ref="AQ50:AV50"/>
    <mergeCell ref="AW50:BB50"/>
    <mergeCell ref="BC50:BH50"/>
    <mergeCell ref="A49:B49"/>
    <mergeCell ref="C49:X49"/>
    <mergeCell ref="Y49:AD49"/>
    <mergeCell ref="AE49:AJ49"/>
    <mergeCell ref="AK49:AP49"/>
    <mergeCell ref="AQ49:AV49"/>
    <mergeCell ref="AW47:BB47"/>
    <mergeCell ref="BC47:BH47"/>
    <mergeCell ref="A48:B48"/>
    <mergeCell ref="C48:X48"/>
    <mergeCell ref="Y48:AD48"/>
    <mergeCell ref="AE48:AJ48"/>
    <mergeCell ref="AK48:AP48"/>
    <mergeCell ref="AQ48:AV48"/>
    <mergeCell ref="AW48:BB48"/>
    <mergeCell ref="BC48:BH48"/>
    <mergeCell ref="A47:B47"/>
    <mergeCell ref="C47:X47"/>
    <mergeCell ref="Y47:AD47"/>
    <mergeCell ref="AE47:AJ47"/>
    <mergeCell ref="AK47:AP47"/>
    <mergeCell ref="AQ47:AV47"/>
    <mergeCell ref="AW45:BB45"/>
    <mergeCell ref="BC45:BH45"/>
    <mergeCell ref="A46:B46"/>
    <mergeCell ref="C46:X46"/>
    <mergeCell ref="Y46:AD46"/>
    <mergeCell ref="AE46:AJ46"/>
    <mergeCell ref="AK46:AP46"/>
    <mergeCell ref="AQ46:AV46"/>
    <mergeCell ref="AW46:BB46"/>
    <mergeCell ref="BC46:BH46"/>
    <mergeCell ref="A45:B45"/>
    <mergeCell ref="C45:X45"/>
    <mergeCell ref="Y45:AD45"/>
    <mergeCell ref="AE45:AJ45"/>
    <mergeCell ref="AK45:AP45"/>
    <mergeCell ref="AQ45:AV45"/>
    <mergeCell ref="A44:B44"/>
    <mergeCell ref="C44:X44"/>
    <mergeCell ref="Y44:AD44"/>
    <mergeCell ref="AE44:AJ44"/>
    <mergeCell ref="AK44:AP44"/>
    <mergeCell ref="AQ44:AV44"/>
    <mergeCell ref="AW44:BB44"/>
    <mergeCell ref="BC44:BH44"/>
    <mergeCell ref="AW39:BB39"/>
    <mergeCell ref="BC39:BH39"/>
    <mergeCell ref="A40:B40"/>
    <mergeCell ref="C40:X40"/>
    <mergeCell ref="Y40:AD40"/>
    <mergeCell ref="AE40:AJ40"/>
    <mergeCell ref="AK40:AP40"/>
    <mergeCell ref="AQ40:AV40"/>
    <mergeCell ref="AW40:BB40"/>
    <mergeCell ref="BC40:BH40"/>
    <mergeCell ref="A39:B39"/>
    <mergeCell ref="C39:X39"/>
    <mergeCell ref="Y39:AD39"/>
    <mergeCell ref="AE39:AJ39"/>
    <mergeCell ref="AK39:AP39"/>
    <mergeCell ref="AQ39:AV39"/>
    <mergeCell ref="AW37:BB37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  <mergeCell ref="AW35:BB3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21:AE121"/>
    <mergeCell ref="A122:BL122"/>
    <mergeCell ref="AK118:AP118"/>
    <mergeCell ref="A119:B119"/>
    <mergeCell ref="C119:X119"/>
    <mergeCell ref="Y119:AD119"/>
    <mergeCell ref="AE119:AJ119"/>
    <mergeCell ref="AK119:AP119"/>
    <mergeCell ref="A118:B118"/>
    <mergeCell ref="C118:X118"/>
    <mergeCell ref="Y118:AD118"/>
    <mergeCell ref="AE118:AJ118"/>
    <mergeCell ref="AK117:AP117"/>
    <mergeCell ref="A117:B117"/>
    <mergeCell ref="C117:X117"/>
    <mergeCell ref="Y117:AD117"/>
    <mergeCell ref="AE117:AJ117"/>
    <mergeCell ref="Y116:AD116"/>
    <mergeCell ref="AE116:AJ116"/>
    <mergeCell ref="AK116:AP116"/>
    <mergeCell ref="B114:AE114"/>
    <mergeCell ref="A115:B116"/>
    <mergeCell ref="C115:X116"/>
    <mergeCell ref="Y115:AP115"/>
    <mergeCell ref="BE111:BL111"/>
    <mergeCell ref="B112:L112"/>
    <mergeCell ref="N112:Y112"/>
    <mergeCell ref="AA112:AI112"/>
    <mergeCell ref="AK112:BC112"/>
    <mergeCell ref="BE112:BL112"/>
    <mergeCell ref="B111:L111"/>
    <mergeCell ref="N111:Y111"/>
    <mergeCell ref="AA111:AI111"/>
    <mergeCell ref="AK111:BC111"/>
    <mergeCell ref="N108:AS108"/>
    <mergeCell ref="AU108:BB108"/>
    <mergeCell ref="B106:L106"/>
    <mergeCell ref="B109:L109"/>
    <mergeCell ref="N109:AS109"/>
    <mergeCell ref="AU109:BB109"/>
    <mergeCell ref="A102:BL102"/>
    <mergeCell ref="BE101:BL101"/>
    <mergeCell ref="A68:BH68"/>
    <mergeCell ref="A74:BH74"/>
    <mergeCell ref="A80:BH80"/>
    <mergeCell ref="E87:L87"/>
    <mergeCell ref="A61:X61"/>
    <mergeCell ref="Y61:AK61"/>
    <mergeCell ref="AL61:BH61"/>
    <mergeCell ref="A62:X62"/>
    <mergeCell ref="Y62:AK62"/>
    <mergeCell ref="AL62:BH62"/>
    <mergeCell ref="A59:X59"/>
    <mergeCell ref="Y59:AK59"/>
    <mergeCell ref="AL59:BH59"/>
    <mergeCell ref="A60:X60"/>
    <mergeCell ref="Y60:AK60"/>
    <mergeCell ref="AL60:BH60"/>
    <mergeCell ref="AK42:AP42"/>
    <mergeCell ref="AQ43:AV43"/>
    <mergeCell ref="AW43:BB43"/>
    <mergeCell ref="BC43:BH43"/>
    <mergeCell ref="B76:AW76"/>
    <mergeCell ref="C43:X43"/>
    <mergeCell ref="Y43:AD43"/>
    <mergeCell ref="AE43:AJ43"/>
    <mergeCell ref="AK43:AP43"/>
    <mergeCell ref="A57:BL57"/>
    <mergeCell ref="AQ42:AV42"/>
    <mergeCell ref="AW42:BB42"/>
    <mergeCell ref="BC42:BH42"/>
    <mergeCell ref="BC30:BH30"/>
    <mergeCell ref="AW30:BB30"/>
    <mergeCell ref="AQ30:AV30"/>
    <mergeCell ref="A41:BH41"/>
    <mergeCell ref="C42:X42"/>
    <mergeCell ref="Y42:AD42"/>
    <mergeCell ref="AE42:AJ4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94:BL94"/>
    <mergeCell ref="A43:B43"/>
    <mergeCell ref="A42:B42"/>
    <mergeCell ref="A55:AD55"/>
    <mergeCell ref="AE30:AJ30"/>
    <mergeCell ref="A30:B30"/>
    <mergeCell ref="Y30:AD30"/>
    <mergeCell ref="AE29:AJ29"/>
    <mergeCell ref="Y29:AD29"/>
    <mergeCell ref="C27:X27"/>
    <mergeCell ref="AP125:BH125"/>
    <mergeCell ref="A23:BN23"/>
    <mergeCell ref="AQ25:BH25"/>
    <mergeCell ref="C91:D91"/>
    <mergeCell ref="E91:BH91"/>
    <mergeCell ref="A84:BH84"/>
    <mergeCell ref="A86:BH86"/>
    <mergeCell ref="C87:D87"/>
    <mergeCell ref="A103:BL103"/>
    <mergeCell ref="B105:L105"/>
    <mergeCell ref="N105:AS105"/>
    <mergeCell ref="AU105:BB105"/>
    <mergeCell ref="AP126:BH126"/>
    <mergeCell ref="W126:AM126"/>
    <mergeCell ref="A125:V125"/>
    <mergeCell ref="W125:AM125"/>
    <mergeCell ref="N106:AS106"/>
    <mergeCell ref="AU106:BB106"/>
    <mergeCell ref="B108:L10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95">
    <cfRule type="cellIs" dxfId="4" priority="1" stopIfTrue="1" operator="equal">
      <formula>$C94</formula>
    </cfRule>
  </conditionalFormatting>
  <conditionalFormatting sqref="A95:B95 B63:B64 B81:B93 B66:B67 B69:B73 A55:A93 A30:B40 A43:B53 B75:B79">
    <cfRule type="cellIs" dxfId="3" priority="2" stopIfTrue="1" operator="equal">
      <formula>0</formula>
    </cfRule>
  </conditionalFormatting>
  <conditionalFormatting sqref="C81:C93">
    <cfRule type="cellIs" dxfId="2" priority="3" stopIfTrue="1" operator="equal">
      <formula>$C72</formula>
    </cfRule>
  </conditionalFormatting>
  <conditionalFormatting sqref="C70:C73 C75:C79">
    <cfRule type="cellIs" dxfId="1" priority="4" stopIfTrue="1" operator="equal">
      <formula>$C54</formula>
    </cfRule>
  </conditionalFormatting>
  <conditionalFormatting sqref="C69">
    <cfRule type="cellIs" dxfId="0" priority="5" stopIfTrue="1" operator="equal">
      <formula>$C43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10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63</xdr:row>
                <xdr:rowOff>152400</xdr:rowOff>
              </from>
              <to>
                <xdr:col>17</xdr:col>
                <xdr:colOff>142875</xdr:colOff>
                <xdr:row>67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69</xdr:row>
                <xdr:rowOff>161925</xdr:rowOff>
              </from>
              <to>
                <xdr:col>15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53</xdr:row>
                <xdr:rowOff>28575</xdr:rowOff>
              </from>
              <to>
                <xdr:col>29</xdr:col>
                <xdr:colOff>114300</xdr:colOff>
                <xdr:row>55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75</xdr:row>
                <xdr:rowOff>295275</xdr:rowOff>
              </from>
              <to>
                <xdr:col>18</xdr:col>
                <xdr:colOff>47625</xdr:colOff>
                <xdr:row>78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80</xdr:row>
                <xdr:rowOff>57150</xdr:rowOff>
              </from>
              <to>
                <xdr:col>7</xdr:col>
                <xdr:colOff>85725</xdr:colOff>
                <xdr:row>83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2026-02-19T13:14:31Z</dcterms:modified>
</cp:coreProperties>
</file>